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600" windowHeight="6210"/>
  </bookViews>
  <sheets>
    <sheet name="List1" sheetId="1" r:id="rId1"/>
    <sheet name="List2" sheetId="2" r:id="rId2"/>
  </sheets>
  <definedNames>
    <definedName name="Žádost_o_vyplacení_mimořádného_stipendia_ze_stipendijního_fondu">List2!#REF!</definedName>
  </definedNames>
  <calcPr calcId="145621"/>
</workbook>
</file>

<file path=xl/calcChain.xml><?xml version="1.0" encoding="utf-8"?>
<calcChain xmlns="http://schemas.openxmlformats.org/spreadsheetml/2006/main">
  <c r="A37" i="1" l="1"/>
  <c r="C44" i="2" l="1"/>
  <c r="C43" i="2"/>
  <c r="H36" i="1" s="1"/>
  <c r="H37" i="1"/>
  <c r="E37" i="1"/>
  <c r="E36" i="1"/>
  <c r="B31" i="1" l="1"/>
  <c r="A24" i="1" l="1"/>
</calcChain>
</file>

<file path=xl/sharedStrings.xml><?xml version="1.0" encoding="utf-8"?>
<sst xmlns="http://schemas.openxmlformats.org/spreadsheetml/2006/main" count="76" uniqueCount="61">
  <si>
    <t>Žádám o vyplacení stipendia pro:</t>
  </si>
  <si>
    <t>Studijní obor:</t>
  </si>
  <si>
    <t>STUDIJNÍ OBOR</t>
  </si>
  <si>
    <t>Filozofie a religionistika</t>
  </si>
  <si>
    <t>Teologie</t>
  </si>
  <si>
    <t>Filozofie (dvouobor)</t>
  </si>
  <si>
    <t>Teologie (dvouobor)</t>
  </si>
  <si>
    <t>Pedagogika volného času</t>
  </si>
  <si>
    <t>Sociální a charitativní práce</t>
  </si>
  <si>
    <t>Etika v sociální práci</t>
  </si>
  <si>
    <t>Filozofie</t>
  </si>
  <si>
    <t>Učitelství náboženství a etiky</t>
  </si>
  <si>
    <t>Teologie služby</t>
  </si>
  <si>
    <t>TYP STUDIA</t>
  </si>
  <si>
    <t>Bc.</t>
  </si>
  <si>
    <t>Ph.D.</t>
  </si>
  <si>
    <t>ve výši Kč</t>
  </si>
  <si>
    <t>Datum</t>
  </si>
  <si>
    <t>Podpis</t>
  </si>
  <si>
    <t>SOUHLASÍ</t>
  </si>
  <si>
    <t>NS</t>
  </si>
  <si>
    <t>A</t>
  </si>
  <si>
    <t>TA</t>
  </si>
  <si>
    <t>KP</t>
  </si>
  <si>
    <t>Příkazce operace</t>
  </si>
  <si>
    <t>Správce rozpočtu</t>
  </si>
  <si>
    <t>Hlavní 
účetní</t>
  </si>
  <si>
    <t>NMgr.</t>
  </si>
  <si>
    <t>Charitativní práce</t>
  </si>
  <si>
    <t>Odůvodnění:</t>
  </si>
  <si>
    <t>ZDROJ</t>
  </si>
  <si>
    <t>Klikněte sem a vpravo otevřete tlačítkem roletu, na které vyberete TYP ŽÁDOSTI</t>
  </si>
  <si>
    <t>Stipendijní fond - mimořádné stipendium</t>
  </si>
  <si>
    <t>Stipendijní fond - prémiové stipendium pro doktorandy</t>
  </si>
  <si>
    <t>Stipendijní fond - prémiové stipendium (jiné)</t>
  </si>
  <si>
    <t>Stipendijní fond - prémiové stipendium Vladimíra Boublíka</t>
  </si>
  <si>
    <t>Klikněte sem a tlačítkem vpravo otevřete roletu na které vyberete ZDROJ FINANCOVÁNÍ a TYP ŽÁDOSTI</t>
  </si>
  <si>
    <t xml:space="preserve">Děkuji za vyřízení. </t>
  </si>
  <si>
    <t>Svoboda</t>
  </si>
  <si>
    <t>Stipendijní fond - výjezd do zahraničí</t>
  </si>
  <si>
    <t>Projekt IP - cesta do zahraničí</t>
  </si>
  <si>
    <t>Novotný</t>
  </si>
  <si>
    <t>Opatrný</t>
  </si>
  <si>
    <t>PODPISY</t>
  </si>
  <si>
    <t xml:space="preserve">doc. Rudolf Svoboda, Th.D. </t>
  </si>
  <si>
    <t>doc. Michal Opatrný, dr. theol.</t>
  </si>
  <si>
    <t xml:space="preserve">Daniel Novotný, Ph.D. </t>
  </si>
  <si>
    <t>Projekt GAJU - stipendium jednorázové</t>
  </si>
  <si>
    <t>Projekt GAJU - stipendium pravidelné prémiové</t>
  </si>
  <si>
    <t>Stipendijní fond</t>
  </si>
  <si>
    <t>GAJU</t>
  </si>
  <si>
    <t>IP</t>
  </si>
  <si>
    <t>Účetní tabulka</t>
  </si>
  <si>
    <t>040001</t>
  </si>
  <si>
    <t>Klikněte sem a vyberte STUDIJNÍ PROGRAM</t>
  </si>
  <si>
    <t>Klikněte sem a vyberte TYP STUDIA</t>
  </si>
  <si>
    <t>Osobní číslo:</t>
  </si>
  <si>
    <t>Typ studia:</t>
  </si>
  <si>
    <t>Jméno:</t>
  </si>
  <si>
    <t>Přijmení:</t>
  </si>
  <si>
    <t>RVO - podpora výzkumné a vědecké činnosti studentů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</si>
</sst>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lara Sans"/>
      <family val="3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lara Sans"/>
      <family val="3"/>
    </font>
    <font>
      <b/>
      <sz val="11"/>
      <color theme="1"/>
      <name val="Clara Sans"/>
      <family val="3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4" fillId="0" borderId="20" xfId="0" applyFont="1" applyBorder="1"/>
    <xf numFmtId="0" fontId="4" fillId="0" borderId="0" xfId="0" applyFont="1" applyBorder="1"/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14" fontId="4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/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49" fontId="0" fillId="0" borderId="0" xfId="0" applyNumberFormat="1"/>
    <xf numFmtId="0" fontId="6" fillId="0" borderId="0" xfId="0" applyFont="1"/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8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2" borderId="27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2" borderId="20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 hidden="1"/>
    </xf>
    <xf numFmtId="164" fontId="4" fillId="2" borderId="20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Border="1" applyAlignment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20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85" zoomScaleNormal="85" workbookViewId="0">
      <selection activeCell="A3" sqref="A3:I3"/>
    </sheetView>
  </sheetViews>
  <sheetFormatPr defaultRowHeight="15" x14ac:dyDescent="0.25"/>
  <cols>
    <col min="1" max="1" width="16.140625" style="3" customWidth="1"/>
    <col min="2" max="2" width="22" style="3" customWidth="1"/>
    <col min="3" max="3" width="6" style="3" customWidth="1"/>
    <col min="4" max="4" width="7.42578125" style="3" customWidth="1"/>
    <col min="5" max="5" width="7.28515625" style="3" customWidth="1"/>
    <col min="6" max="6" width="7.42578125" style="3" customWidth="1"/>
    <col min="7" max="7" width="6.85546875" style="3" customWidth="1"/>
    <col min="8" max="8" width="7.42578125" style="3" customWidth="1"/>
    <col min="9" max="9" width="11.28515625" style="3" customWidth="1"/>
    <col min="10" max="19" width="9.140625" style="3"/>
    <col min="20" max="20" width="13.85546875" style="3" bestFit="1" customWidth="1"/>
    <col min="21" max="16384" width="9.140625" style="3"/>
  </cols>
  <sheetData>
    <row r="1" spans="1:17" ht="36.75" customHeight="1" x14ac:dyDescent="0.3">
      <c r="A1" s="51" t="s">
        <v>36</v>
      </c>
      <c r="B1" s="52"/>
      <c r="C1" s="52"/>
      <c r="D1" s="52"/>
      <c r="E1" s="52"/>
      <c r="F1" s="52"/>
      <c r="G1" s="52"/>
      <c r="H1" s="52"/>
      <c r="I1" s="52"/>
    </row>
    <row r="2" spans="1:17" ht="48.75" hidden="1" customHeight="1" x14ac:dyDescent="0.3">
      <c r="A2" s="68" t="s">
        <v>31</v>
      </c>
      <c r="B2" s="68"/>
      <c r="C2" s="68"/>
      <c r="D2" s="68"/>
      <c r="E2" s="68"/>
      <c r="F2" s="68"/>
      <c r="G2" s="68"/>
      <c r="H2" s="68"/>
      <c r="I2" s="68"/>
    </row>
    <row r="3" spans="1:17" ht="18.75" customHeight="1" x14ac:dyDescent="0.25">
      <c r="A3" s="64"/>
      <c r="B3" s="64"/>
      <c r="C3" s="64"/>
      <c r="D3" s="64"/>
      <c r="E3" s="64"/>
      <c r="F3" s="64"/>
      <c r="G3" s="64"/>
      <c r="H3" s="64"/>
      <c r="I3" s="64"/>
    </row>
    <row r="4" spans="1:17" x14ac:dyDescent="0.25">
      <c r="A4" s="69" t="s">
        <v>0</v>
      </c>
      <c r="B4" s="69"/>
      <c r="C4" s="69"/>
      <c r="D4" s="69"/>
      <c r="E4" s="25"/>
      <c r="F4" s="25"/>
      <c r="G4" s="25"/>
      <c r="H4" s="25"/>
      <c r="I4" s="25"/>
    </row>
    <row r="5" spans="1:17" x14ac:dyDescent="0.25">
      <c r="A5" s="26"/>
      <c r="B5" s="26"/>
      <c r="C5" s="26"/>
      <c r="D5" s="26"/>
      <c r="E5" s="25"/>
      <c r="F5" s="25"/>
      <c r="G5" s="25"/>
      <c r="H5" s="25"/>
      <c r="I5" s="25"/>
    </row>
    <row r="6" spans="1:17" x14ac:dyDescent="0.25">
      <c r="A6" s="4" t="s">
        <v>58</v>
      </c>
      <c r="B6" s="63"/>
      <c r="C6" s="63"/>
      <c r="D6" s="70" t="s">
        <v>59</v>
      </c>
      <c r="E6" s="70"/>
      <c r="F6" s="63"/>
      <c r="G6" s="63"/>
      <c r="H6" s="63"/>
      <c r="I6" s="63"/>
      <c r="K6" s="7"/>
      <c r="L6" s="7"/>
      <c r="M6" s="7"/>
      <c r="N6" s="7"/>
      <c r="O6" s="7"/>
      <c r="P6" s="7"/>
      <c r="Q6" s="7"/>
    </row>
    <row r="7" spans="1:17" x14ac:dyDescent="0.25">
      <c r="A7" s="4"/>
      <c r="B7" s="7"/>
      <c r="C7" s="7"/>
      <c r="D7" s="29"/>
      <c r="E7" s="29"/>
      <c r="F7" s="7"/>
      <c r="G7" s="7"/>
      <c r="H7" s="7"/>
      <c r="I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56</v>
      </c>
      <c r="B8" s="53"/>
      <c r="C8" s="72"/>
      <c r="K8" s="7"/>
      <c r="P8" s="7"/>
      <c r="Q8" s="7"/>
    </row>
    <row r="9" spans="1:17" x14ac:dyDescent="0.25">
      <c r="A9" s="31"/>
      <c r="B9" s="31"/>
      <c r="C9" s="31"/>
      <c r="D9" s="31"/>
      <c r="E9" s="31"/>
      <c r="F9" s="31"/>
      <c r="G9" s="31"/>
      <c r="H9" s="31"/>
      <c r="I9" s="31"/>
      <c r="K9" s="7"/>
      <c r="L9" s="7"/>
      <c r="M9" s="7"/>
      <c r="N9" s="7"/>
      <c r="O9" s="7"/>
      <c r="P9" s="7"/>
      <c r="Q9" s="7"/>
    </row>
    <row r="10" spans="1:17" ht="48" customHeight="1" x14ac:dyDescent="0.25">
      <c r="A10" s="5" t="s">
        <v>1</v>
      </c>
      <c r="B10" s="53" t="s">
        <v>54</v>
      </c>
      <c r="C10" s="53"/>
      <c r="D10" s="71" t="s">
        <v>57</v>
      </c>
      <c r="E10" s="71"/>
      <c r="F10" s="53" t="s">
        <v>55</v>
      </c>
      <c r="G10" s="53"/>
      <c r="H10" s="53"/>
      <c r="I10" s="53"/>
      <c r="K10" s="7"/>
      <c r="P10" s="7"/>
      <c r="Q10" s="7"/>
    </row>
    <row r="11" spans="1:17" x14ac:dyDescent="0.25">
      <c r="A11" s="5"/>
      <c r="D11" s="30"/>
      <c r="E11" s="30"/>
      <c r="K11" s="7"/>
      <c r="P11" s="7"/>
      <c r="Q11" s="7"/>
    </row>
    <row r="12" spans="1:17" ht="15.75" thickBot="1" x14ac:dyDescent="0.3">
      <c r="A12" s="20" t="s">
        <v>29</v>
      </c>
      <c r="B12" s="21"/>
      <c r="C12" s="22"/>
      <c r="D12" s="22"/>
      <c r="E12" s="22"/>
      <c r="F12" s="22"/>
      <c r="G12" s="22"/>
      <c r="H12" s="22"/>
      <c r="I12" s="22"/>
    </row>
    <row r="13" spans="1:17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17" x14ac:dyDescent="0.25">
      <c r="A14" s="57"/>
      <c r="B14" s="58"/>
      <c r="C14" s="58"/>
      <c r="D14" s="58"/>
      <c r="E14" s="58"/>
      <c r="F14" s="58"/>
      <c r="G14" s="58"/>
      <c r="H14" s="58"/>
      <c r="I14" s="59"/>
    </row>
    <row r="15" spans="1:17" x14ac:dyDescent="0.25">
      <c r="A15" s="57"/>
      <c r="B15" s="58"/>
      <c r="C15" s="58"/>
      <c r="D15" s="58"/>
      <c r="E15" s="58"/>
      <c r="F15" s="58"/>
      <c r="G15" s="58"/>
      <c r="H15" s="58"/>
      <c r="I15" s="59"/>
    </row>
    <row r="16" spans="1:17" x14ac:dyDescent="0.25">
      <c r="A16" s="57"/>
      <c r="B16" s="58"/>
      <c r="C16" s="58"/>
      <c r="D16" s="58"/>
      <c r="E16" s="58"/>
      <c r="F16" s="58"/>
      <c r="G16" s="58"/>
      <c r="H16" s="58"/>
      <c r="I16" s="59"/>
    </row>
    <row r="17" spans="1:9" x14ac:dyDescent="0.25">
      <c r="A17" s="57"/>
      <c r="B17" s="58"/>
      <c r="C17" s="58"/>
      <c r="D17" s="58"/>
      <c r="E17" s="58"/>
      <c r="F17" s="58"/>
      <c r="G17" s="58"/>
      <c r="H17" s="58"/>
      <c r="I17" s="59"/>
    </row>
    <row r="18" spans="1:9" x14ac:dyDescent="0.25">
      <c r="A18" s="57"/>
      <c r="B18" s="58"/>
      <c r="C18" s="58"/>
      <c r="D18" s="58"/>
      <c r="E18" s="58"/>
      <c r="F18" s="58"/>
      <c r="G18" s="58"/>
      <c r="H18" s="58"/>
      <c r="I18" s="59"/>
    </row>
    <row r="19" spans="1:9" x14ac:dyDescent="0.25">
      <c r="A19" s="57"/>
      <c r="B19" s="58"/>
      <c r="C19" s="58"/>
      <c r="D19" s="58"/>
      <c r="E19" s="58"/>
      <c r="F19" s="58"/>
      <c r="G19" s="58"/>
      <c r="H19" s="58"/>
      <c r="I19" s="59"/>
    </row>
    <row r="20" spans="1:9" ht="15.75" thickBot="1" x14ac:dyDescent="0.3">
      <c r="A20" s="60"/>
      <c r="B20" s="61"/>
      <c r="C20" s="61"/>
      <c r="D20" s="61"/>
      <c r="E20" s="61"/>
      <c r="F20" s="61"/>
      <c r="G20" s="61"/>
      <c r="H20" s="61"/>
      <c r="I20" s="62"/>
    </row>
    <row r="21" spans="1:9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19" t="s">
        <v>16</v>
      </c>
      <c r="B22" s="65"/>
      <c r="C22" s="66"/>
      <c r="D22" s="67"/>
      <c r="E22" s="7"/>
      <c r="F22" s="7"/>
    </row>
    <row r="23" spans="1:9" x14ac:dyDescent="0.25">
      <c r="A23" s="5"/>
      <c r="B23" s="13"/>
      <c r="C23" s="18"/>
      <c r="D23" s="18"/>
      <c r="E23" s="18"/>
      <c r="F23" s="7"/>
    </row>
    <row r="24" spans="1:9" x14ac:dyDescent="0.25">
      <c r="A24" s="17" t="str">
        <f>IF(LEFTB(A1,1)="P","Číslo projektu:","")</f>
        <v/>
      </c>
      <c r="B24" s="48"/>
      <c r="C24" s="49"/>
      <c r="D24" s="50"/>
      <c r="E24" s="24"/>
      <c r="F24" s="24"/>
      <c r="G24" s="18"/>
      <c r="H24" s="14"/>
      <c r="I24" s="14"/>
    </row>
    <row r="25" spans="1:9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25">
      <c r="A28" s="3" t="s">
        <v>37</v>
      </c>
    </row>
    <row r="31" spans="1:9" x14ac:dyDescent="0.25">
      <c r="A31" s="3" t="s">
        <v>17</v>
      </c>
      <c r="B31" s="16">
        <f ca="1">TODAY()</f>
        <v>43124</v>
      </c>
      <c r="C31" s="7"/>
      <c r="E31" s="3" t="s">
        <v>18</v>
      </c>
      <c r="F31" s="6"/>
      <c r="G31" s="6"/>
      <c r="H31" s="6"/>
      <c r="I31" s="6"/>
    </row>
    <row r="35" spans="1:9" ht="15.75" thickBot="1" x14ac:dyDescent="0.3">
      <c r="A35" s="5" t="s">
        <v>19</v>
      </c>
    </row>
    <row r="36" spans="1:9" x14ac:dyDescent="0.25">
      <c r="A36" s="5"/>
      <c r="D36" s="8" t="s">
        <v>20</v>
      </c>
      <c r="E36" s="36" t="str">
        <f>List2!B42</f>
        <v>040001</v>
      </c>
      <c r="F36" s="37"/>
      <c r="G36" s="9" t="s">
        <v>21</v>
      </c>
      <c r="H36" s="38" t="str">
        <f>IF(LEFTB(A1,9)="Projekt G",List2!C43,IF(LEFTB(A1,9)="Projekt I",List2!C44,IF(LEFTB(A1,1)="S",List2!C42,"")))</f>
        <v/>
      </c>
      <c r="I36" s="39"/>
    </row>
    <row r="37" spans="1:9" ht="15.75" thickBot="1" x14ac:dyDescent="0.3">
      <c r="A37" s="3" t="str">
        <f>IF(LEFTB(A1,1)="K","",IF(OR(RIGHT(A1,1)="é",RIGHT(A1,1)="y",LEFTB(A1,1)="R"),List2!A36,IF(OR(RIGHT(A1,1)="m",RIGHT(A1,1)="a",RIGHT(A1,1)=")"),List2!A35,List2!A38)))</f>
        <v/>
      </c>
      <c r="D37" s="10" t="s">
        <v>22</v>
      </c>
      <c r="E37" s="40" t="str">
        <f>IF(LEFTB(A1,9)="Projekt G",List2!D43,IF(LEFTB(A1,9)="Projekt I",List2!D44,IF(LEFTB(A1,1)="S",List2!D42,"")))</f>
        <v/>
      </c>
      <c r="F37" s="41"/>
      <c r="G37" s="11" t="s">
        <v>23</v>
      </c>
      <c r="H37" s="40" t="str">
        <f>IF(LEFTB(A1,9)="Projekt G",List2!E43,IF(LEFTB(A1,9)="Projekt I",List2!E44,IF(LEFTB(A1,1)="S",List2!E42,"")))</f>
        <v/>
      </c>
      <c r="I37" s="42"/>
    </row>
    <row r="38" spans="1:9" ht="30.75" customHeight="1" x14ac:dyDescent="0.25">
      <c r="D38" s="45" t="s">
        <v>24</v>
      </c>
      <c r="E38" s="46"/>
      <c r="F38" s="45" t="s">
        <v>25</v>
      </c>
      <c r="G38" s="46"/>
      <c r="H38" s="45" t="s">
        <v>26</v>
      </c>
      <c r="I38" s="47"/>
    </row>
    <row r="39" spans="1:9" x14ac:dyDescent="0.25">
      <c r="D39" s="32"/>
      <c r="E39" s="43"/>
      <c r="F39" s="32"/>
      <c r="G39" s="43"/>
      <c r="H39" s="32"/>
      <c r="I39" s="33"/>
    </row>
    <row r="40" spans="1:9" ht="30" customHeight="1" x14ac:dyDescent="0.25">
      <c r="A40" s="6"/>
      <c r="B40" s="6"/>
      <c r="D40" s="32"/>
      <c r="E40" s="43"/>
      <c r="F40" s="32"/>
      <c r="G40" s="43"/>
      <c r="H40" s="32"/>
      <c r="I40" s="33"/>
    </row>
    <row r="41" spans="1:9" ht="15.75" thickBot="1" x14ac:dyDescent="0.3">
      <c r="A41" s="7"/>
      <c r="B41" s="7"/>
      <c r="C41" s="15"/>
      <c r="D41" s="34"/>
      <c r="E41" s="44"/>
      <c r="F41" s="34"/>
      <c r="G41" s="44"/>
      <c r="H41" s="34"/>
      <c r="I41" s="35"/>
    </row>
    <row r="42" spans="1:9" x14ac:dyDescent="0.25">
      <c r="D42" s="12"/>
      <c r="E42" s="12"/>
      <c r="F42" s="12"/>
      <c r="G42" s="12"/>
      <c r="H42" s="12"/>
      <c r="I42" s="12"/>
    </row>
    <row r="43" spans="1:9" x14ac:dyDescent="0.25">
      <c r="D43" s="12"/>
      <c r="E43" s="12"/>
      <c r="F43" s="12"/>
      <c r="G43" s="12"/>
      <c r="H43" s="12"/>
      <c r="I43" s="12"/>
    </row>
    <row r="44" spans="1:9" x14ac:dyDescent="0.25">
      <c r="D44" s="12"/>
      <c r="E44" s="12"/>
      <c r="F44" s="12"/>
      <c r="G44" s="12"/>
      <c r="H44" s="12"/>
      <c r="I44" s="12"/>
    </row>
  </sheetData>
  <dataConsolidate/>
  <mergeCells count="26">
    <mergeCell ref="B24:D24"/>
    <mergeCell ref="A1:I1"/>
    <mergeCell ref="F10:I10"/>
    <mergeCell ref="A13:I20"/>
    <mergeCell ref="B6:C6"/>
    <mergeCell ref="A3:I3"/>
    <mergeCell ref="B22:D22"/>
    <mergeCell ref="A2:I2"/>
    <mergeCell ref="A4:D4"/>
    <mergeCell ref="A9:I9"/>
    <mergeCell ref="B10:C10"/>
    <mergeCell ref="D6:E6"/>
    <mergeCell ref="D10:E10"/>
    <mergeCell ref="F6:I6"/>
    <mergeCell ref="B8:C8"/>
    <mergeCell ref="A25:I27"/>
    <mergeCell ref="H39:I41"/>
    <mergeCell ref="E36:F36"/>
    <mergeCell ref="H36:I36"/>
    <mergeCell ref="E37:F37"/>
    <mergeCell ref="H37:I37"/>
    <mergeCell ref="D39:E41"/>
    <mergeCell ref="D38:E38"/>
    <mergeCell ref="F38:G38"/>
    <mergeCell ref="F39:G41"/>
    <mergeCell ref="H38:I38"/>
  </mergeCells>
  <pageMargins left="0.51181102362204722" right="0.5118110236220472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List2!$A$2:$A$13</xm:f>
          </x14:formula1>
          <xm:sqref>B10:C10</xm:sqref>
        </x14:dataValidation>
        <x14:dataValidation type="list" allowBlank="1" showInputMessage="1" showErrorMessage="1">
          <x14:formula1>
            <xm:f>List2!#REF!</xm:f>
          </x14:formula1>
          <xm:sqref>A2:I2</xm:sqref>
        </x14:dataValidation>
        <x14:dataValidation type="list" allowBlank="1" showInputMessage="1" showErrorMessage="1">
          <x14:formula1>
            <xm:f>List2!$A$16:$A$19</xm:f>
          </x14:formula1>
          <xm:sqref>F10:I10</xm:sqref>
        </x14:dataValidation>
        <x14:dataValidation type="list" allowBlank="1" showInputMessage="1" showErrorMessage="1">
          <x14:formula1>
            <xm:f>List2!$A$22:$A$31</xm:f>
          </x14:formula1>
          <xm:sqref>A1:I1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opLeftCell="A13" workbookViewId="0">
      <selection activeCell="B31" sqref="B31"/>
    </sheetView>
  </sheetViews>
  <sheetFormatPr defaultRowHeight="15" x14ac:dyDescent="0.25"/>
  <cols>
    <col min="1" max="1" width="70.140625" customWidth="1"/>
  </cols>
  <sheetData>
    <row r="1" spans="1:1" x14ac:dyDescent="0.25">
      <c r="A1" s="1" t="s">
        <v>2</v>
      </c>
    </row>
    <row r="2" spans="1:1" x14ac:dyDescent="0.25">
      <c r="A2" s="2" t="s">
        <v>54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28</v>
      </c>
    </row>
    <row r="15" spans="1:1" x14ac:dyDescent="0.25">
      <c r="A15" s="1" t="s">
        <v>13</v>
      </c>
    </row>
    <row r="16" spans="1:1" x14ac:dyDescent="0.25">
      <c r="A16" s="2" t="s">
        <v>55</v>
      </c>
    </row>
    <row r="17" spans="1:16384" x14ac:dyDescent="0.25">
      <c r="A17" t="s">
        <v>14</v>
      </c>
    </row>
    <row r="18" spans="1:16384" x14ac:dyDescent="0.25">
      <c r="A18" t="s">
        <v>27</v>
      </c>
    </row>
    <row r="19" spans="1:16384" x14ac:dyDescent="0.25">
      <c r="A19" t="s">
        <v>15</v>
      </c>
    </row>
    <row r="21" spans="1:16384" x14ac:dyDescent="0.25">
      <c r="A21" s="1" t="s">
        <v>30</v>
      </c>
    </row>
    <row r="22" spans="1:16384" x14ac:dyDescent="0.25">
      <c r="A22" s="2" t="s">
        <v>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1:16384" x14ac:dyDescent="0.25">
      <c r="A23" t="s">
        <v>32</v>
      </c>
      <c r="B23" s="28" t="s">
        <v>38</v>
      </c>
    </row>
    <row r="24" spans="1:16384" x14ac:dyDescent="0.25">
      <c r="A24" t="s">
        <v>39</v>
      </c>
      <c r="B24" s="28" t="s">
        <v>41</v>
      </c>
    </row>
    <row r="25" spans="1:16384" x14ac:dyDescent="0.25">
      <c r="A25" t="s">
        <v>33</v>
      </c>
      <c r="B25" s="28" t="s">
        <v>42</v>
      </c>
    </row>
    <row r="26" spans="1:16384" x14ac:dyDescent="0.25">
      <c r="A26" t="s">
        <v>35</v>
      </c>
      <c r="B26" s="28" t="s">
        <v>38</v>
      </c>
    </row>
    <row r="27" spans="1:16384" x14ac:dyDescent="0.25">
      <c r="A27" t="s">
        <v>34</v>
      </c>
      <c r="B27" s="28" t="s">
        <v>38</v>
      </c>
    </row>
    <row r="28" spans="1:16384" x14ac:dyDescent="0.25">
      <c r="A28" t="s">
        <v>47</v>
      </c>
      <c r="B28" s="28" t="s">
        <v>42</v>
      </c>
    </row>
    <row r="29" spans="1:16384" x14ac:dyDescent="0.25">
      <c r="A29" t="s">
        <v>48</v>
      </c>
      <c r="B29" s="28" t="s">
        <v>42</v>
      </c>
    </row>
    <row r="30" spans="1:16384" x14ac:dyDescent="0.25">
      <c r="A30" t="s">
        <v>40</v>
      </c>
      <c r="B30" s="28" t="s">
        <v>41</v>
      </c>
    </row>
    <row r="31" spans="1:16384" x14ac:dyDescent="0.25">
      <c r="A31" t="s">
        <v>60</v>
      </c>
      <c r="B31" s="28" t="s">
        <v>42</v>
      </c>
    </row>
    <row r="34" spans="1:5" x14ac:dyDescent="0.25">
      <c r="A34" s="2" t="s">
        <v>43</v>
      </c>
    </row>
    <row r="35" spans="1:5" x14ac:dyDescent="0.25">
      <c r="A35" t="s">
        <v>44</v>
      </c>
    </row>
    <row r="36" spans="1:5" x14ac:dyDescent="0.25">
      <c r="A36" t="s">
        <v>45</v>
      </c>
    </row>
    <row r="38" spans="1:5" x14ac:dyDescent="0.25">
      <c r="A38" t="s">
        <v>46</v>
      </c>
    </row>
    <row r="41" spans="1:5" x14ac:dyDescent="0.25">
      <c r="A41" s="2" t="s">
        <v>52</v>
      </c>
      <c r="B41" t="s">
        <v>20</v>
      </c>
      <c r="C41" t="s">
        <v>21</v>
      </c>
      <c r="D41" t="s">
        <v>22</v>
      </c>
      <c r="E41" t="s">
        <v>23</v>
      </c>
    </row>
    <row r="42" spans="1:5" x14ac:dyDescent="0.25">
      <c r="A42" t="s">
        <v>49</v>
      </c>
      <c r="B42" s="27" t="s">
        <v>53</v>
      </c>
      <c r="C42">
        <v>1001</v>
      </c>
      <c r="D42">
        <v>101</v>
      </c>
      <c r="E42">
        <v>102031</v>
      </c>
    </row>
    <row r="43" spans="1:5" x14ac:dyDescent="0.25">
      <c r="A43" t="s">
        <v>50</v>
      </c>
      <c r="B43" s="27" t="s">
        <v>53</v>
      </c>
      <c r="C43">
        <f>List1!B24</f>
        <v>0</v>
      </c>
      <c r="D43">
        <v>104</v>
      </c>
      <c r="E43">
        <v>104020</v>
      </c>
    </row>
    <row r="44" spans="1:5" x14ac:dyDescent="0.25">
      <c r="A44" t="s">
        <v>51</v>
      </c>
      <c r="B44" s="27" t="s">
        <v>53</v>
      </c>
      <c r="C44">
        <f>List1!B24</f>
        <v>0</v>
      </c>
      <c r="D44">
        <v>112</v>
      </c>
      <c r="E44">
        <v>102010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mackerle</dc:creator>
  <cp:lastModifiedBy>mackerle</cp:lastModifiedBy>
  <cp:lastPrinted>2017-11-27T15:17:11Z</cp:lastPrinted>
  <dcterms:created xsi:type="dcterms:W3CDTF">2016-05-06T13:25:51Z</dcterms:created>
  <dcterms:modified xsi:type="dcterms:W3CDTF">2018-01-24T08:52:16Z</dcterms:modified>
</cp:coreProperties>
</file>